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29" activeTab="1"/>
  </bookViews>
  <sheets>
    <sheet name="1全" sheetId="5" r:id="rId1"/>
    <sheet name="吕四" sheetId="6" r:id="rId2"/>
    <sheet name="Sheet3" sheetId="3" r:id="rId3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<sst xmlns="http://schemas.openxmlformats.org/spreadsheetml/2006/main" count="38" uniqueCount="28">
  <si>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3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</si>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</sst>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4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12"/>
      <name val="宋体"/>
      <charset val="134"/>
      <scheme val="minor"/>
    </font>
    <font>
      <sz val="12"/>
      <name val="宋体"/>
      <charset val="0"/>
      <scheme val="major"/>
    </font>
    <font>
      <sz val="11"/>
      <name val="Arial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aj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/>
    <xf numFmtId="0" fontId="8" fillId="0" borderId="2" xfId="0" applyFont="1" applyBorder="1" applyAlignment="1">
      <alignment horizontal="center"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zoomScale="90" zoomScaleNormal="90" workbookViewId="0">
      <selection activeCell="G22" sqref="G22"/>
    </sheetView>
  </sheetViews>
  <sheetFormatPr defaultColWidth="9" defaultRowHeight="20.65" outlineLevelCol="7"/>
  <cols>
    <col min="1" max="1" width="9" style="23"/>
    <col min="2" max="2" width="22.7522123893805" style="23" customWidth="1"/>
    <col min="3" max="3" width="5.61946902654867" style="23" customWidth="1"/>
    <col min="4" max="4" width="6.07964601769912" style="23" customWidth="1"/>
    <col min="5" max="5" width="13.4778761061947" style="23" customWidth="1"/>
    <col min="6" max="6" width="14.141592920354" style="23" customWidth="1"/>
    <col min="7" max="7" width="12.6283185840708" style="23" customWidth="1"/>
    <col min="8" max="8" width="15.2920353982301" style="23" customWidth="1"/>
    <col min="9" max="16384" width="9" style="23"/>
  </cols>
  <sheetData>
    <row r="1" ht="63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ht="21" customHeight="1" spans="1:8">
      <c r="A2" s="25" t="s">
        <v>1</v>
      </c>
      <c r="B2" s="25" t="s">
        <v>2</v>
      </c>
      <c r="C2" s="25" t="s">
        <v>3</v>
      </c>
      <c r="D2" s="25" t="s">
        <v>4</v>
      </c>
      <c r="E2" s="26" t="s">
        <v>5</v>
      </c>
      <c r="F2" s="27"/>
      <c r="G2" s="27"/>
      <c r="H2" s="27" t="s">
        <v>6</v>
      </c>
    </row>
    <row r="3" ht="21" customHeight="1" spans="1:8">
      <c r="A3" s="28"/>
      <c r="B3" s="28" t="s">
        <v>7</v>
      </c>
      <c r="C3" s="28"/>
      <c r="D3" s="28"/>
      <c r="E3" s="26" t="s">
        <v>8</v>
      </c>
      <c r="F3" s="26" t="s">
        <v>9</v>
      </c>
      <c r="G3" s="26" t="s">
        <v>10</v>
      </c>
      <c r="H3" s="26"/>
    </row>
    <row r="4" ht="34" customHeight="1" spans="1:8">
      <c r="A4" s="13">
        <v>1</v>
      </c>
      <c r="B4" s="14" t="s">
        <v>11</v>
      </c>
      <c r="C4" s="18">
        <v>193</v>
      </c>
      <c r="D4" s="18">
        <v>239</v>
      </c>
      <c r="E4" s="19">
        <v>197357</v>
      </c>
      <c r="F4" s="17">
        <f>E4*0.7</f>
        <v>138149.9</v>
      </c>
      <c r="G4" s="17">
        <f>E4*0.3</f>
        <v>59207.1</v>
      </c>
      <c r="H4" s="29"/>
    </row>
    <row r="5" ht="34" customHeight="1" spans="1:8">
      <c r="A5" s="13">
        <v>2</v>
      </c>
      <c r="B5" s="14" t="s">
        <v>12</v>
      </c>
      <c r="C5" s="18">
        <v>371</v>
      </c>
      <c r="D5" s="18">
        <v>496</v>
      </c>
      <c r="E5" s="19">
        <v>418266</v>
      </c>
      <c r="F5" s="17">
        <f>E5*0.7</f>
        <v>292786.2</v>
      </c>
      <c r="G5" s="17">
        <f t="shared" ref="G5:G20" si="0">E5*0.3</f>
        <v>125479.8</v>
      </c>
      <c r="H5" s="29"/>
    </row>
    <row r="6" s="23" customFormat="1" ht="34" customHeight="1" spans="1:8">
      <c r="A6" s="13">
        <v>3</v>
      </c>
      <c r="B6" s="14" t="s">
        <v>13</v>
      </c>
      <c r="C6" s="18">
        <v>321</v>
      </c>
      <c r="D6" s="18">
        <v>399</v>
      </c>
      <c r="E6" s="19">
        <v>337113</v>
      </c>
      <c r="F6" s="17">
        <f t="shared" ref="F5:F20" si="1">E6*0.7</f>
        <v>235979.1</v>
      </c>
      <c r="G6" s="17">
        <f t="shared" si="0"/>
        <v>101133.9</v>
      </c>
      <c r="H6" s="29"/>
    </row>
    <row r="7" ht="34" customHeight="1" spans="1:8">
      <c r="A7" s="13">
        <v>4</v>
      </c>
      <c r="B7" s="14" t="s">
        <v>14</v>
      </c>
      <c r="C7" s="18">
        <v>353</v>
      </c>
      <c r="D7" s="18">
        <v>437</v>
      </c>
      <c r="E7" s="19">
        <v>356344</v>
      </c>
      <c r="F7" s="17">
        <f t="shared" si="1"/>
        <v>249440.8</v>
      </c>
      <c r="G7" s="17">
        <f t="shared" si="0"/>
        <v>106903.2</v>
      </c>
      <c r="H7" s="30"/>
    </row>
    <row r="8" ht="34" customHeight="1" spans="1:8">
      <c r="A8" s="13">
        <v>5</v>
      </c>
      <c r="B8" s="14" t="s">
        <v>15</v>
      </c>
      <c r="C8" s="18">
        <v>316</v>
      </c>
      <c r="D8" s="18">
        <v>417</v>
      </c>
      <c r="E8" s="19">
        <v>294934</v>
      </c>
      <c r="F8" s="17">
        <f t="shared" si="1"/>
        <v>206453.8</v>
      </c>
      <c r="G8" s="17">
        <f t="shared" si="0"/>
        <v>88480.2</v>
      </c>
      <c r="H8" s="29"/>
    </row>
    <row r="9" ht="34" customHeight="1" spans="1:8">
      <c r="A9" s="13">
        <v>6</v>
      </c>
      <c r="B9" s="14" t="s">
        <v>16</v>
      </c>
      <c r="C9" s="18">
        <v>254</v>
      </c>
      <c r="D9" s="18">
        <v>367</v>
      </c>
      <c r="E9" s="19">
        <v>301681</v>
      </c>
      <c r="F9" s="17">
        <f t="shared" si="1"/>
        <v>211176.7</v>
      </c>
      <c r="G9" s="17">
        <f t="shared" si="0"/>
        <v>90504.3</v>
      </c>
      <c r="H9" s="29"/>
    </row>
    <row r="10" ht="34" customHeight="1" spans="1:8">
      <c r="A10" s="13">
        <v>7</v>
      </c>
      <c r="B10" s="31" t="s">
        <v>17</v>
      </c>
      <c r="C10" s="18">
        <v>241</v>
      </c>
      <c r="D10" s="18">
        <v>285</v>
      </c>
      <c r="E10" s="19">
        <v>243411</v>
      </c>
      <c r="F10" s="17">
        <f t="shared" si="1"/>
        <v>170387.7</v>
      </c>
      <c r="G10" s="17">
        <f t="shared" si="0"/>
        <v>73023.3</v>
      </c>
      <c r="H10" s="29"/>
    </row>
    <row r="11" ht="34" customHeight="1" spans="1:8">
      <c r="A11" s="13">
        <v>8</v>
      </c>
      <c r="B11" s="14" t="s">
        <v>18</v>
      </c>
      <c r="C11" s="18">
        <v>269</v>
      </c>
      <c r="D11" s="18">
        <v>360</v>
      </c>
      <c r="E11" s="19">
        <v>314720</v>
      </c>
      <c r="F11" s="17">
        <f t="shared" si="1"/>
        <v>220304</v>
      </c>
      <c r="G11" s="17">
        <f t="shared" si="0"/>
        <v>94416</v>
      </c>
      <c r="H11" s="29"/>
    </row>
    <row r="12" s="23" customFormat="1" ht="34" customHeight="1" spans="1:8">
      <c r="A12" s="13">
        <v>9</v>
      </c>
      <c r="B12" s="14" t="s">
        <v>19</v>
      </c>
      <c r="C12" s="18">
        <v>232</v>
      </c>
      <c r="D12" s="18">
        <v>280</v>
      </c>
      <c r="E12" s="19">
        <v>239180</v>
      </c>
      <c r="F12" s="17">
        <f t="shared" si="1"/>
        <v>167426</v>
      </c>
      <c r="G12" s="17">
        <f t="shared" si="0"/>
        <v>71754</v>
      </c>
      <c r="H12" s="29"/>
    </row>
    <row r="13" ht="34" customHeight="1" spans="1:8">
      <c r="A13" s="13">
        <v>10</v>
      </c>
      <c r="B13" s="14" t="s">
        <v>20</v>
      </c>
      <c r="C13" s="18">
        <v>362</v>
      </c>
      <c r="D13" s="18">
        <v>449</v>
      </c>
      <c r="E13" s="19">
        <v>382892</v>
      </c>
      <c r="F13" s="17">
        <f t="shared" si="1"/>
        <v>268024.4</v>
      </c>
      <c r="G13" s="17">
        <f t="shared" si="0"/>
        <v>114867.6</v>
      </c>
      <c r="H13" s="29"/>
    </row>
    <row r="14" ht="34" customHeight="1" spans="1:8">
      <c r="A14" s="13">
        <v>11</v>
      </c>
      <c r="B14" s="14" t="s">
        <v>21</v>
      </c>
      <c r="C14" s="18">
        <v>1</v>
      </c>
      <c r="D14" s="18">
        <v>1</v>
      </c>
      <c r="E14" s="19">
        <v>855</v>
      </c>
      <c r="F14" s="17">
        <f t="shared" si="1"/>
        <v>598.5</v>
      </c>
      <c r="G14" s="17">
        <f t="shared" si="0"/>
        <v>256.5</v>
      </c>
      <c r="H14" s="29"/>
    </row>
    <row r="15" ht="34" customHeight="1" spans="1:8">
      <c r="A15" s="13">
        <v>12</v>
      </c>
      <c r="B15" s="8" t="s">
        <v>22</v>
      </c>
      <c r="C15" s="18">
        <v>54</v>
      </c>
      <c r="D15" s="18">
        <v>72</v>
      </c>
      <c r="E15" s="19">
        <v>58305</v>
      </c>
      <c r="F15" s="17">
        <f t="shared" si="1"/>
        <v>40813.5</v>
      </c>
      <c r="G15" s="17">
        <f t="shared" si="0"/>
        <v>17491.5</v>
      </c>
      <c r="H15" s="29"/>
    </row>
    <row r="16" ht="34" customHeight="1" spans="1:8">
      <c r="A16" s="13">
        <v>13</v>
      </c>
      <c r="B16" s="8" t="s">
        <v>23</v>
      </c>
      <c r="C16" s="18">
        <v>46</v>
      </c>
      <c r="D16" s="18">
        <v>61</v>
      </c>
      <c r="E16" s="20">
        <v>51084</v>
      </c>
      <c r="F16" s="17">
        <f t="shared" si="1"/>
        <v>35758.8</v>
      </c>
      <c r="G16" s="17">
        <f t="shared" si="0"/>
        <v>15325.2</v>
      </c>
      <c r="H16" s="29"/>
    </row>
    <row r="17" ht="34" customHeight="1" spans="1:8">
      <c r="A17" s="32"/>
      <c r="B17" s="33" t="s">
        <v>24</v>
      </c>
      <c r="C17" s="33">
        <f>SUM(C4:C16)</f>
        <v>3013</v>
      </c>
      <c r="D17" s="33">
        <f>SUM(D4:D16)</f>
        <v>3863</v>
      </c>
      <c r="E17" s="17">
        <f>SUM(E4:E16)</f>
        <v>3196142</v>
      </c>
      <c r="F17" s="17">
        <f t="shared" si="1"/>
        <v>2237299.4</v>
      </c>
      <c r="G17" s="17">
        <f t="shared" si="0"/>
        <v>958842.6</v>
      </c>
      <c r="H17" s="29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selection activeCell="F30" sqref="F30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9" width="11.1769911504425" style="1"/>
    <col min="10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 t="s">
        <v>6</v>
      </c>
    </row>
    <row r="3" ht="21" customHeight="1" spans="1:8">
      <c r="A3" s="6"/>
      <c r="B3" s="6" t="s">
        <v>7</v>
      </c>
      <c r="C3" s="6"/>
      <c r="D3" s="6"/>
      <c r="E3" s="4" t="s">
        <v>8</v>
      </c>
      <c r="F3" s="4" t="s">
        <v>25</v>
      </c>
      <c r="G3" s="4" t="s">
        <v>26</v>
      </c>
      <c r="H3" s="4"/>
    </row>
    <row r="4" ht="34" customHeight="1" spans="1:8">
      <c r="A4" s="7">
        <v>1</v>
      </c>
      <c r="B4" s="8" t="s">
        <v>27</v>
      </c>
      <c r="C4" s="9">
        <v>508</v>
      </c>
      <c r="D4" s="9">
        <v>659</v>
      </c>
      <c r="E4" s="10">
        <f>546778-855</f>
        <v>545923</v>
      </c>
      <c r="F4" s="11">
        <v>0</v>
      </c>
      <c r="G4" s="11">
        <f>E4</f>
        <v>545923</v>
      </c>
      <c r="H4" s="12"/>
    </row>
    <row r="5" ht="34" customHeight="1" spans="1:8">
      <c r="A5" s="13"/>
      <c r="B5" s="14"/>
      <c r="C5" s="15"/>
      <c r="D5" s="15"/>
      <c r="E5" s="16"/>
      <c r="F5" s="17"/>
      <c r="G5" s="17"/>
      <c r="H5" s="12"/>
    </row>
    <row r="6" ht="34" customHeight="1" spans="1:8">
      <c r="A6" s="13"/>
      <c r="B6" s="14"/>
      <c r="C6" s="18"/>
      <c r="D6" s="18"/>
      <c r="E6" s="19"/>
      <c r="F6" s="17"/>
      <c r="G6" s="17"/>
      <c r="H6" s="12"/>
    </row>
    <row r="7" ht="34" customHeight="1" spans="1:8">
      <c r="A7" s="13"/>
      <c r="B7" s="14"/>
      <c r="C7" s="18"/>
      <c r="D7" s="18"/>
      <c r="E7" s="19"/>
      <c r="F7" s="17"/>
      <c r="G7" s="17"/>
      <c r="H7" s="12"/>
    </row>
    <row r="8" ht="34" customHeight="1" spans="1:8">
      <c r="A8" s="13"/>
      <c r="B8" s="14"/>
      <c r="C8" s="18"/>
      <c r="D8" s="18"/>
      <c r="E8" s="19"/>
      <c r="F8" s="17"/>
      <c r="G8" s="17"/>
      <c r="H8" s="12"/>
    </row>
    <row r="9" ht="34" customHeight="1" spans="1:8">
      <c r="A9" s="13"/>
      <c r="B9" s="14"/>
      <c r="C9" s="18"/>
      <c r="D9" s="18"/>
      <c r="E9" s="19"/>
      <c r="F9" s="17"/>
      <c r="G9" s="17"/>
      <c r="H9" s="12"/>
    </row>
    <row r="10" ht="34" customHeight="1" spans="1:8">
      <c r="A10" s="13"/>
      <c r="B10" s="14"/>
      <c r="C10" s="18"/>
      <c r="D10" s="18"/>
      <c r="E10" s="19"/>
      <c r="F10" s="17"/>
      <c r="G10" s="17"/>
      <c r="H10" s="12"/>
    </row>
    <row r="11" ht="34" customHeight="1" spans="1:8">
      <c r="A11" s="13"/>
      <c r="B11" s="8"/>
      <c r="C11" s="18"/>
      <c r="D11" s="18"/>
      <c r="E11" s="19"/>
      <c r="F11" s="17"/>
      <c r="G11" s="17"/>
      <c r="H11" s="12"/>
    </row>
    <row r="12" ht="34" customHeight="1" spans="1:8">
      <c r="A12" s="13"/>
      <c r="B12" s="8"/>
      <c r="C12" s="18"/>
      <c r="D12" s="18"/>
      <c r="E12" s="19"/>
      <c r="F12" s="17"/>
      <c r="G12" s="17"/>
      <c r="H12" s="12"/>
    </row>
    <row r="13" ht="34" customHeight="1" spans="1:8">
      <c r="A13" s="13"/>
      <c r="B13" s="8"/>
      <c r="C13" s="18"/>
      <c r="D13" s="18"/>
      <c r="E13" s="19"/>
      <c r="F13" s="17"/>
      <c r="G13" s="17"/>
      <c r="H13" s="12"/>
    </row>
    <row r="14" ht="34" customHeight="1" spans="1:8">
      <c r="A14" s="13"/>
      <c r="B14" s="8"/>
      <c r="C14" s="18"/>
      <c r="D14" s="18"/>
      <c r="E14" s="19"/>
      <c r="F14" s="17"/>
      <c r="G14" s="17"/>
      <c r="H14" s="12"/>
    </row>
    <row r="15" ht="34" customHeight="1" spans="1:8">
      <c r="A15" s="13"/>
      <c r="B15" s="8"/>
      <c r="C15" s="18"/>
      <c r="D15" s="18"/>
      <c r="E15" s="20"/>
      <c r="F15" s="17"/>
      <c r="G15" s="17"/>
      <c r="H15" s="12"/>
    </row>
    <row r="16" ht="34" customHeight="1" spans="1:8">
      <c r="A16" s="21"/>
      <c r="B16" s="22" t="s">
        <v>24</v>
      </c>
      <c r="C16" s="22">
        <f>SUM(C4:C15)</f>
        <v>508</v>
      </c>
      <c r="D16" s="22">
        <f>SUM(D4:D15)</f>
        <v>659</v>
      </c>
      <c r="E16" s="11">
        <f>SUM(E4:E15)</f>
        <v>545923</v>
      </c>
      <c r="F16" s="11">
        <f>SUM(F4:F15)</f>
        <v>0</v>
      </c>
      <c r="G16" s="11">
        <f>SUM(G4:G15)</f>
        <v>545923</v>
      </c>
      <c r="H16" s="12"/>
    </row>
    <row r="32" ht="15"/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1全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2025-03-10T02:48:29Z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296D3801F3CD49079FD7A309036CA05D</vt:lpwstr>
  </property>
</Properties>
</file>